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<sst xmlns="http://schemas.openxmlformats.org/spreadsheetml/2006/main" count="210" uniqueCount="131">
  <si>
    <t>Наименование субсидии</t>
  </si>
  <si>
    <t>Код
субсидии</t>
  </si>
  <si>
    <t>Код
КОСГУ</t>
  </si>
  <si>
    <t>Планируемые</t>
  </si>
  <si>
    <t>поступления</t>
  </si>
  <si>
    <t>выплаты</t>
  </si>
  <si>
    <t>III.Показатели по поступлениям и выплатам МБОУ "СОШ №1"</t>
  </si>
  <si>
    <t>субсидии</t>
  </si>
  <si>
    <t>КОСГУ</t>
  </si>
  <si>
    <t>Оказания буджетным учреждениям услуг(выполнения работ), предоставление которых для физич. и юрид. лиц осуществляется на платной основе</t>
  </si>
  <si>
    <t>услуга №1</t>
  </si>
  <si>
    <t>Иная приносящая доход деятельность</t>
  </si>
  <si>
    <t>поступление №1</t>
  </si>
  <si>
    <t>год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</si>
  <si>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</si>
  <si>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857100000</t>
  </si>
  <si>
    <t>241</t>
  </si>
  <si>
    <t>ФЗ " Об образовании"</t>
  </si>
  <si>
    <t>Фонд оплаты труда</t>
  </si>
  <si>
    <t>210</t>
  </si>
  <si>
    <t xml:space="preserve"> </t>
  </si>
  <si>
    <t>Зарплата</t>
  </si>
  <si>
    <t>211</t>
  </si>
  <si>
    <t>начисления на з/п</t>
  </si>
  <si>
    <t>213</t>
  </si>
  <si>
    <t>услуги связи(интернет)</t>
  </si>
  <si>
    <t>основные средства</t>
  </si>
  <si>
    <t>материальные запасы</t>
  </si>
  <si>
    <t>Прочие выплаты</t>
  </si>
  <si>
    <t>собственные</t>
  </si>
  <si>
    <t>компенс. мамам</t>
  </si>
  <si>
    <t>литература</t>
  </si>
  <si>
    <t>Оплата работ, услуг</t>
  </si>
  <si>
    <t>услуги связи</t>
  </si>
  <si>
    <t>транспортные услуги</t>
  </si>
  <si>
    <t>Комунальные услуги</t>
  </si>
  <si>
    <t xml:space="preserve">отопление </t>
  </si>
  <si>
    <t>газ</t>
  </si>
  <si>
    <t>освещение</t>
  </si>
  <si>
    <t>всда</t>
  </si>
  <si>
    <t>Работы, услуги по содержанию имущества</t>
  </si>
  <si>
    <t xml:space="preserve">прочие </t>
  </si>
  <si>
    <t>ремонт</t>
  </si>
  <si>
    <t>прочие работы, услуги</t>
  </si>
  <si>
    <t>прочие расходы</t>
  </si>
  <si>
    <t>Субсидии бюджетным учреждениям на иные цели</t>
  </si>
  <si>
    <t>Региональная надбавка</t>
  </si>
  <si>
    <t>ЗТО "О регион надб"</t>
  </si>
  <si>
    <t>з/п</t>
  </si>
  <si>
    <t>начисления</t>
  </si>
  <si>
    <t>Соц поддержка педог работ</t>
  </si>
  <si>
    <t>ЗТО "О пед.работн""</t>
  </si>
  <si>
    <t>пособия по соц.помощи населения</t>
  </si>
  <si>
    <t>ЗТО "О библиот деле</t>
  </si>
  <si>
    <t>ЗТО "О библ"</t>
  </si>
  <si>
    <t xml:space="preserve"> Прочие услуги -питание</t>
  </si>
  <si>
    <t>ЗТО "О доп.финан питания учащ""</t>
  </si>
  <si>
    <t>ВСЕГО</t>
  </si>
  <si>
    <t>II. Показатели финансового состояния учреждения</t>
  </si>
  <si>
    <t>Наименование показателя</t>
  </si>
  <si>
    <t>Сумма, руб.</t>
  </si>
  <si>
    <r>
      <t>I. Нефинансовые активы, всего</t>
    </r>
    <r>
      <rPr>
        <sz val="12"/>
        <rFont val="Arial"/>
        <family val="2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</si>
  <si>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</si>
  <si>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</si>
  <si>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</si>
  <si>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</si>
  <si>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</si>
  <si>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</si>
  <si>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</si>
  <si>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</si>
  <si>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</si>
  <si>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</si>
  <si>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</si>
  <si>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областного, местного бюджетов</t>
  </si>
  <si>
    <t>2.2. Дебиторская задолженность по выданным авансам, полученным за счет средств областного, местного бюджетов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</si>
  <si>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</si>
  <si>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</si>
  <si>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</si>
  <si>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</si>
  <si>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</si>
  <si>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</si>
  <si>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</si>
  <si>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</si>
  <si>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</si>
  <si>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</si>
  <si>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</si>
  <si>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</si>
  <si>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</si>
  <si>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</si>
  <si>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</si>
  <si>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</si>
  <si>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</si>
  <si>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</si>
  <si>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</si>
  <si>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</si>
  <si>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</si>
  <si>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</si>
  <si>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</si>
  <si>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областного, местного бюджета, всего:</t>
  </si>
  <si>
    <t>139796-95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</si>
  <si>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</si>
  <si>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</si>
  <si>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</si>
  <si>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420-00</t>
  </si>
  <si>
    <t>3.2.4. по оплате коммунальных услуг</t>
  </si>
  <si>
    <t>134412-33</t>
  </si>
  <si>
    <t>3.2.5. по оплате услуг по содержанию имущества</t>
  </si>
  <si>
    <t>4064-62</t>
  </si>
  <si>
    <t>3.2.6. по оплате прочих услуг</t>
  </si>
  <si>
    <t>900-00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</si>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</sst>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8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0" fontId="5" fillId="33" borderId="12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2" fillId="33" borderId="20" xfId="0" applyNumberFormat="1" applyFont="1" applyFill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distributed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distributed" wrapText="1"/>
    </xf>
    <xf numFmtId="2" fontId="3" fillId="33" borderId="20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2" fontId="3" fillId="33" borderId="22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2" fontId="3" fillId="33" borderId="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wrapText="1"/>
    </xf>
    <xf numFmtId="0" fontId="3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2.75390625" style="0" customWidth="1"/>
    <col min="2" max="2" width="22.375" style="0" customWidth="1"/>
    <col min="3" max="3" width="10.00390625" style="0" customWidth="1"/>
    <col min="4" max="4" width="7.00390625" style="0" customWidth="1"/>
    <col min="5" max="5" width="11.00390625" style="0" customWidth="1"/>
  </cols>
  <sheetData>
    <row r="1" spans="3:10" ht="12.75">
      <c r="C1" t="s">
        <v>6</v>
      </c>
      <c r="F1" s="8"/>
      <c r="G1" s="8"/>
      <c r="H1" s="8"/>
      <c r="I1" s="8"/>
      <c r="J1" s="1"/>
    </row>
    <row r="2" spans="6:10" ht="12.75">
      <c r="F2" s="1"/>
      <c r="G2" s="1"/>
      <c r="H2" s="1"/>
      <c r="I2" s="1"/>
      <c r="J2" s="1"/>
    </row>
    <row r="3" spans="6:10" ht="12.75">
      <c r="F3" s="1"/>
      <c r="G3" s="1"/>
      <c r="H3" s="1"/>
      <c r="I3" s="1"/>
      <c r="J3" s="1"/>
    </row>
    <row r="4" spans="1:10" ht="12.75" customHeight="1">
      <c r="A4" s="73" t="s">
        <v>0</v>
      </c>
      <c r="B4" s="73"/>
      <c r="C4" s="10" t="s">
        <v>1</v>
      </c>
      <c r="D4" s="11" t="s">
        <v>2</v>
      </c>
      <c r="E4" s="90" t="s">
        <v>3</v>
      </c>
      <c r="F4" s="90"/>
      <c r="G4" s="90"/>
      <c r="H4" s="90"/>
      <c r="I4" s="90"/>
      <c r="J4" s="90"/>
    </row>
    <row r="5" spans="1:10" ht="18.75" customHeight="1">
      <c r="A5" s="73"/>
      <c r="B5" s="73"/>
      <c r="C5" s="12" t="s">
        <v>7</v>
      </c>
      <c r="D5" s="13" t="s">
        <v>8</v>
      </c>
      <c r="E5" s="74"/>
      <c r="F5" s="74"/>
      <c r="G5" s="74"/>
      <c r="H5" s="74"/>
      <c r="I5" s="74"/>
      <c r="J5" s="74"/>
    </row>
    <row r="6" spans="1:10" ht="12.75">
      <c r="A6" s="73"/>
      <c r="B6" s="73"/>
      <c r="C6" s="14"/>
      <c r="D6" s="15"/>
      <c r="E6" s="73"/>
      <c r="F6" s="73"/>
      <c r="G6" s="73"/>
      <c r="H6" s="73"/>
      <c r="I6" s="73"/>
      <c r="J6" s="73"/>
    </row>
    <row r="7" spans="1:10" ht="12.75">
      <c r="A7" s="73"/>
      <c r="B7" s="73"/>
      <c r="C7" s="16"/>
      <c r="D7" s="17"/>
      <c r="E7" s="18" t="s">
        <v>4</v>
      </c>
      <c r="F7" s="71" t="s">
        <v>5</v>
      </c>
      <c r="G7" s="71"/>
      <c r="H7" s="71"/>
      <c r="I7" s="71"/>
      <c r="J7" s="71"/>
    </row>
    <row r="8" spans="1:10" ht="12.75">
      <c r="A8" s="71">
        <v>1</v>
      </c>
      <c r="B8" s="71"/>
      <c r="C8" s="5">
        <v>2</v>
      </c>
      <c r="D8" s="4">
        <v>3</v>
      </c>
      <c r="E8" s="19">
        <v>4</v>
      </c>
      <c r="F8" s="72">
        <v>5</v>
      </c>
      <c r="G8" s="72"/>
      <c r="H8" s="72"/>
      <c r="I8" s="72"/>
      <c r="J8" s="72"/>
    </row>
    <row r="9" spans="1:10" ht="36.75" customHeight="1">
      <c r="A9" s="75" t="s">
        <v>9</v>
      </c>
      <c r="B9" s="75"/>
      <c r="C9" s="5"/>
      <c r="D9" s="4"/>
      <c r="E9" s="20">
        <v>0</v>
      </c>
      <c r="F9" s="4"/>
      <c r="G9" s="4"/>
      <c r="H9" s="4"/>
      <c r="I9" s="4"/>
      <c r="J9" s="4"/>
    </row>
    <row r="10" spans="1:10" ht="12.75" customHeight="1">
      <c r="A10" s="76" t="s">
        <v>10</v>
      </c>
      <c r="B10" s="76"/>
      <c r="C10" s="5"/>
      <c r="D10" s="4"/>
      <c r="E10" s="21">
        <v>0</v>
      </c>
      <c r="F10" s="4"/>
      <c r="G10" s="4"/>
      <c r="H10" s="4"/>
      <c r="I10" s="4"/>
      <c r="J10" s="4"/>
    </row>
    <row r="11" spans="1:10" ht="12.75">
      <c r="A11" s="77" t="s">
        <v>11</v>
      </c>
      <c r="B11" s="77"/>
      <c r="C11" s="2"/>
      <c r="D11" s="2"/>
      <c r="E11" s="22">
        <v>0</v>
      </c>
      <c r="F11" s="4"/>
      <c r="G11" s="2"/>
      <c r="H11" s="2"/>
      <c r="I11" s="2"/>
      <c r="J11" s="2"/>
    </row>
    <row r="12" spans="1:10" ht="12.75">
      <c r="A12" s="71" t="s">
        <v>12</v>
      </c>
      <c r="B12" s="71"/>
      <c r="C12" s="23"/>
      <c r="D12" s="24"/>
      <c r="E12" s="25">
        <v>0</v>
      </c>
      <c r="F12" s="4"/>
      <c r="G12" s="2"/>
      <c r="H12" s="2"/>
      <c r="I12" s="2"/>
      <c r="J12" s="2"/>
    </row>
    <row r="13" spans="1:10" ht="12.75">
      <c r="A13" s="3"/>
      <c r="B13" s="26"/>
      <c r="C13" s="23"/>
      <c r="D13" s="24"/>
      <c r="E13" s="25"/>
      <c r="F13" s="4" t="s">
        <v>13</v>
      </c>
      <c r="G13" s="2">
        <v>1</v>
      </c>
      <c r="H13" s="2">
        <v>2</v>
      </c>
      <c r="I13" s="2">
        <v>3</v>
      </c>
      <c r="J13" s="2">
        <v>4</v>
      </c>
    </row>
    <row r="14" spans="1:10" ht="39.75" customHeight="1">
      <c r="A14" s="78" t="s">
        <v>14</v>
      </c>
      <c r="B14" s="78"/>
      <c r="C14" s="28" t="s">
        <v>15</v>
      </c>
      <c r="D14" s="29" t="s">
        <v>16</v>
      </c>
      <c r="E14" s="30">
        <f>SUM(E15+E22+E25)</f>
        <v>10696.7</v>
      </c>
      <c r="F14" s="31">
        <f>SUM(G14:J14)</f>
        <v>10696.7</v>
      </c>
      <c r="G14" s="32">
        <f>SUM(G15+G22+G25)</f>
        <v>2853.5</v>
      </c>
      <c r="H14" s="32">
        <f>SUM(H15+H22+H25)</f>
        <v>3679.5</v>
      </c>
      <c r="I14" s="32">
        <f>SUM(I15+I22+I25)</f>
        <v>1502.9</v>
      </c>
      <c r="J14" s="32">
        <f>SUM(J15+J22+J25)</f>
        <v>2660.8</v>
      </c>
    </row>
    <row r="15" spans="1:10" ht="17.25" customHeight="1">
      <c r="A15" s="27"/>
      <c r="B15" s="33" t="s">
        <v>17</v>
      </c>
      <c r="C15" s="6" t="s">
        <v>15</v>
      </c>
      <c r="D15" s="7" t="s">
        <v>16</v>
      </c>
      <c r="E15" s="34">
        <f>SUM(F16+F19+F20+F21)</f>
        <v>9307</v>
      </c>
      <c r="F15" s="31">
        <f>SUM(F16+F20+F21+F19)</f>
        <v>9307</v>
      </c>
      <c r="G15" s="31">
        <f>SUM(G16+G20+G21+G19)</f>
        <v>2260.4</v>
      </c>
      <c r="H15" s="31">
        <f>SUM(H16+H20+H21+H19)</f>
        <v>3433.4</v>
      </c>
      <c r="I15" s="31">
        <f>SUM(I16+I20+I21+I19)</f>
        <v>1385.4</v>
      </c>
      <c r="J15" s="31">
        <f>SUM(J16+J20+J21+J19)</f>
        <v>2227.8</v>
      </c>
    </row>
    <row r="16" spans="1:14" ht="15" customHeight="1">
      <c r="A16" s="35" t="s">
        <v>18</v>
      </c>
      <c r="B16" s="33" t="s">
        <v>17</v>
      </c>
      <c r="C16" s="6" t="s">
        <v>15</v>
      </c>
      <c r="D16" s="7" t="s">
        <v>19</v>
      </c>
      <c r="E16" s="36"/>
      <c r="F16" s="37">
        <f>SUM(G16:J16)</f>
        <v>8655</v>
      </c>
      <c r="G16" s="38">
        <f>SUM(G17:G18)</f>
        <v>2137.9</v>
      </c>
      <c r="H16" s="38">
        <f>SUM(H17:H18)</f>
        <v>3215.9</v>
      </c>
      <c r="I16" s="38">
        <f>SUM(I17:I18)</f>
        <v>1262.9</v>
      </c>
      <c r="J16" s="38">
        <f>SUM(J17:J18)</f>
        <v>2038.3</v>
      </c>
      <c r="N16" t="s">
        <v>20</v>
      </c>
    </row>
    <row r="17" spans="1:15" ht="12.75">
      <c r="A17" s="39" t="s">
        <v>21</v>
      </c>
      <c r="B17" s="33" t="s">
        <v>17</v>
      </c>
      <c r="C17" s="6" t="s">
        <v>15</v>
      </c>
      <c r="D17" s="7" t="s">
        <v>22</v>
      </c>
      <c r="E17" s="40"/>
      <c r="F17" s="37">
        <f>SUM(G17:J17)</f>
        <v>6647.5</v>
      </c>
      <c r="G17" s="41">
        <v>1642</v>
      </c>
      <c r="H17" s="41">
        <v>2470</v>
      </c>
      <c r="I17" s="41">
        <v>970</v>
      </c>
      <c r="J17" s="41">
        <v>1565.5</v>
      </c>
      <c r="O17" t="s">
        <v>20</v>
      </c>
    </row>
    <row r="18" spans="1:10" ht="12.75">
      <c r="A18" s="39" t="s">
        <v>23</v>
      </c>
      <c r="B18" s="33" t="s">
        <v>17</v>
      </c>
      <c r="C18" s="6" t="s">
        <v>15</v>
      </c>
      <c r="D18" s="42" t="s">
        <v>24</v>
      </c>
      <c r="E18" s="40"/>
      <c r="F18" s="37">
        <f>SUM(G18:J18)</f>
        <v>2007.4999999999998</v>
      </c>
      <c r="G18" s="41">
        <v>495.9</v>
      </c>
      <c r="H18" s="41">
        <v>745.9</v>
      </c>
      <c r="I18" s="41">
        <v>292.9</v>
      </c>
      <c r="J18" s="41">
        <v>472.8</v>
      </c>
    </row>
    <row r="19" spans="1:10" ht="12.75">
      <c r="A19" s="43" t="s">
        <v>25</v>
      </c>
      <c r="B19" s="33" t="s">
        <v>17</v>
      </c>
      <c r="C19" s="6" t="s">
        <v>15</v>
      </c>
      <c r="D19" s="44">
        <v>221</v>
      </c>
      <c r="E19" s="45"/>
      <c r="F19" s="37">
        <f>SUM(G19:J19)</f>
        <v>30</v>
      </c>
      <c r="G19" s="41">
        <v>7.5</v>
      </c>
      <c r="H19" s="41">
        <v>7.5</v>
      </c>
      <c r="I19" s="41">
        <v>7.5</v>
      </c>
      <c r="J19" s="41">
        <v>7.5</v>
      </c>
    </row>
    <row r="20" spans="1:14" ht="12.75">
      <c r="A20" s="46" t="s">
        <v>26</v>
      </c>
      <c r="B20" s="33" t="s">
        <v>17</v>
      </c>
      <c r="C20" s="6" t="s">
        <v>15</v>
      </c>
      <c r="D20" s="44">
        <v>310</v>
      </c>
      <c r="E20" s="45"/>
      <c r="F20" s="37">
        <f>SUM(G20:J20)</f>
        <v>562</v>
      </c>
      <c r="G20" s="41">
        <v>100</v>
      </c>
      <c r="H20" s="41">
        <v>200</v>
      </c>
      <c r="I20" s="41">
        <v>100</v>
      </c>
      <c r="J20" s="41">
        <v>162</v>
      </c>
      <c r="N20" t="s">
        <v>20</v>
      </c>
    </row>
    <row r="21" spans="1:15" ht="12.75">
      <c r="A21" s="46" t="s">
        <v>27</v>
      </c>
      <c r="B21" s="33" t="s">
        <v>17</v>
      </c>
      <c r="C21" s="6" t="s">
        <v>15</v>
      </c>
      <c r="D21" s="44">
        <v>340</v>
      </c>
      <c r="E21" s="45"/>
      <c r="F21" s="37">
        <f>SUM(G21:J21)</f>
        <v>60</v>
      </c>
      <c r="G21" s="41">
        <v>15</v>
      </c>
      <c r="H21" s="41">
        <v>10</v>
      </c>
      <c r="I21" s="41">
        <v>15</v>
      </c>
      <c r="J21" s="41">
        <v>20</v>
      </c>
      <c r="O21" t="s">
        <v>20</v>
      </c>
    </row>
    <row r="22" spans="1:10" ht="12.75">
      <c r="A22" s="48" t="s">
        <v>28</v>
      </c>
      <c r="B22" s="49" t="s">
        <v>29</v>
      </c>
      <c r="C22" s="6" t="s">
        <v>15</v>
      </c>
      <c r="D22" s="50" t="s">
        <v>16</v>
      </c>
      <c r="E22" s="51">
        <f>SUM(F23+F24)</f>
        <v>38</v>
      </c>
      <c r="F22" s="52">
        <f>SUM(F23+F24)</f>
        <v>38</v>
      </c>
      <c r="G22" s="31">
        <f>SUM(G23:G24)</f>
        <v>10</v>
      </c>
      <c r="H22" s="31">
        <f>SUM(H23:H24)</f>
        <v>10</v>
      </c>
      <c r="I22" s="31">
        <f>SUM(I23:I24)</f>
        <v>9</v>
      </c>
      <c r="J22" s="31">
        <f>SUM(J23:J24)</f>
        <v>9</v>
      </c>
    </row>
    <row r="23" spans="1:13" ht="12.75">
      <c r="A23" s="53" t="s">
        <v>30</v>
      </c>
      <c r="B23" s="49" t="s">
        <v>29</v>
      </c>
      <c r="C23" s="6" t="s">
        <v>15</v>
      </c>
      <c r="D23" s="9">
        <v>212</v>
      </c>
      <c r="E23" s="54"/>
      <c r="F23" s="37">
        <f>SUM(G23:J23)</f>
        <v>2</v>
      </c>
      <c r="G23" s="55">
        <v>1</v>
      </c>
      <c r="H23" s="55">
        <v>1</v>
      </c>
      <c r="I23" s="55"/>
      <c r="J23" s="55"/>
      <c r="M23" t="s">
        <v>20</v>
      </c>
    </row>
    <row r="24" spans="1:13" ht="12.75">
      <c r="A24" s="46" t="s">
        <v>31</v>
      </c>
      <c r="B24" s="49" t="s">
        <v>29</v>
      </c>
      <c r="C24" s="6" t="s">
        <v>15</v>
      </c>
      <c r="D24" s="44">
        <v>212</v>
      </c>
      <c r="E24" s="45"/>
      <c r="F24" s="37">
        <f>SUM(G24:J24)</f>
        <v>36</v>
      </c>
      <c r="G24" s="56">
        <v>9</v>
      </c>
      <c r="H24" s="56">
        <v>9</v>
      </c>
      <c r="I24" s="56">
        <v>9</v>
      </c>
      <c r="J24" s="56">
        <v>9</v>
      </c>
      <c r="M24" t="s">
        <v>20</v>
      </c>
    </row>
    <row r="25" spans="1:10" ht="12.75">
      <c r="A25" s="79" t="s">
        <v>32</v>
      </c>
      <c r="B25" s="79"/>
      <c r="C25" s="6"/>
      <c r="D25" s="44">
        <v>241</v>
      </c>
      <c r="E25" s="58">
        <f>SUM(F26+F27+F28+F33+F36+F37+F38+F39)</f>
        <v>1351.7</v>
      </c>
      <c r="F25" s="59">
        <f>SUM(F26+F27+F28+F33+F36+F37+F38+F39)</f>
        <v>1351.7</v>
      </c>
      <c r="G25" s="60">
        <f>SUM(G26+G27+G28+G33+G36+G37+G38+G39)</f>
        <v>583.1</v>
      </c>
      <c r="H25" s="59">
        <f>SUM(H26+H27+H28+H33+H36+H37+H38+H39)</f>
        <v>236.1</v>
      </c>
      <c r="I25" s="59">
        <f>SUM(I26+I27+I28+I33+I36+I37+I38+I39)</f>
        <v>108.5</v>
      </c>
      <c r="J25" s="59">
        <f>SUM(J26+J27+J28+J33+J36+J37+J38+J39)</f>
        <v>424</v>
      </c>
    </row>
    <row r="26" spans="1:14" ht="12.75">
      <c r="A26" s="46" t="s">
        <v>33</v>
      </c>
      <c r="B26" s="49" t="s">
        <v>29</v>
      </c>
      <c r="C26" s="6" t="s">
        <v>15</v>
      </c>
      <c r="D26" s="44">
        <v>221</v>
      </c>
      <c r="E26" s="45"/>
      <c r="F26" s="37">
        <f>SUM(G26:J26)</f>
        <v>26</v>
      </c>
      <c r="G26" s="56">
        <v>9</v>
      </c>
      <c r="H26" s="56">
        <v>9</v>
      </c>
      <c r="I26" s="56">
        <v>8</v>
      </c>
      <c r="J26" s="56"/>
      <c r="M26" t="s">
        <v>20</v>
      </c>
      <c r="N26" t="s">
        <v>20</v>
      </c>
    </row>
    <row r="27" spans="1:14" ht="12.75">
      <c r="A27" s="46" t="s">
        <v>34</v>
      </c>
      <c r="B27" s="49" t="s">
        <v>29</v>
      </c>
      <c r="C27" s="6" t="s">
        <v>15</v>
      </c>
      <c r="D27" s="44">
        <v>222</v>
      </c>
      <c r="E27" s="45"/>
      <c r="F27" s="37">
        <f>SUM(G27:J27)</f>
        <v>0.5</v>
      </c>
      <c r="G27" s="56"/>
      <c r="H27" s="56">
        <v>0.5</v>
      </c>
      <c r="I27" s="56"/>
      <c r="J27" s="56"/>
      <c r="N27" t="s">
        <v>20</v>
      </c>
    </row>
    <row r="28" spans="1:10" ht="12.75">
      <c r="A28" s="46" t="s">
        <v>35</v>
      </c>
      <c r="B28" s="49" t="s">
        <v>29</v>
      </c>
      <c r="C28" s="6" t="s">
        <v>15</v>
      </c>
      <c r="D28" s="44">
        <v>223</v>
      </c>
      <c r="E28" s="45"/>
      <c r="F28" s="61">
        <f>SUM(F29:F32)</f>
        <v>915</v>
      </c>
      <c r="G28" s="56">
        <f>SUM(G29:G32)</f>
        <v>434</v>
      </c>
      <c r="H28" s="56">
        <f>SUM(H29:H32)</f>
        <v>81</v>
      </c>
      <c r="I28" s="56">
        <f>SUM(I29:I32)</f>
        <v>38</v>
      </c>
      <c r="J28" s="56">
        <f>SUM(J29:J32)</f>
        <v>362</v>
      </c>
    </row>
    <row r="29" spans="1:10" ht="12.75">
      <c r="A29" s="46" t="s">
        <v>36</v>
      </c>
      <c r="B29" s="49" t="s">
        <v>29</v>
      </c>
      <c r="C29" s="6" t="s">
        <v>15</v>
      </c>
      <c r="D29" s="44">
        <v>223</v>
      </c>
      <c r="E29" s="45"/>
      <c r="F29" s="37">
        <f aca="true" t="shared" si="0" ref="F29:F39">SUM(G29:J29)</f>
        <v>695</v>
      </c>
      <c r="G29" s="56">
        <v>360</v>
      </c>
      <c r="H29" s="56">
        <v>50</v>
      </c>
      <c r="I29" s="56"/>
      <c r="J29" s="56">
        <v>285</v>
      </c>
    </row>
    <row r="30" spans="1:10" ht="12.75">
      <c r="A30" s="46" t="s">
        <v>37</v>
      </c>
      <c r="B30" s="49" t="s">
        <v>29</v>
      </c>
      <c r="C30" s="6" t="s">
        <v>15</v>
      </c>
      <c r="D30" s="44">
        <v>223</v>
      </c>
      <c r="E30" s="45"/>
      <c r="F30" s="37">
        <f t="shared" si="0"/>
        <v>0</v>
      </c>
      <c r="G30" s="56"/>
      <c r="H30" s="56"/>
      <c r="I30" s="56"/>
      <c r="J30" s="56"/>
    </row>
    <row r="31" spans="1:10" ht="12.75">
      <c r="A31" s="46" t="s">
        <v>38</v>
      </c>
      <c r="B31" s="49" t="s">
        <v>29</v>
      </c>
      <c r="C31" s="6" t="s">
        <v>15</v>
      </c>
      <c r="D31" s="44">
        <v>223</v>
      </c>
      <c r="E31" s="45"/>
      <c r="F31" s="37">
        <f t="shared" si="0"/>
        <v>205</v>
      </c>
      <c r="G31" s="56">
        <v>70</v>
      </c>
      <c r="H31" s="56">
        <v>27</v>
      </c>
      <c r="I31" s="56">
        <v>35</v>
      </c>
      <c r="J31" s="56">
        <v>73</v>
      </c>
    </row>
    <row r="32" spans="1:10" ht="12.75">
      <c r="A32" s="46" t="s">
        <v>39</v>
      </c>
      <c r="B32" s="49" t="s">
        <v>29</v>
      </c>
      <c r="C32" s="6" t="s">
        <v>15</v>
      </c>
      <c r="D32" s="44">
        <v>223</v>
      </c>
      <c r="E32" s="45"/>
      <c r="F32" s="37">
        <f t="shared" si="0"/>
        <v>15</v>
      </c>
      <c r="G32" s="56">
        <v>4</v>
      </c>
      <c r="H32" s="56">
        <v>4</v>
      </c>
      <c r="I32" s="56">
        <v>3</v>
      </c>
      <c r="J32" s="56">
        <v>4</v>
      </c>
    </row>
    <row r="33" spans="1:10" ht="15" customHeight="1">
      <c r="A33" s="46" t="s">
        <v>40</v>
      </c>
      <c r="B33" s="49" t="s">
        <v>29</v>
      </c>
      <c r="C33" s="6" t="s">
        <v>15</v>
      </c>
      <c r="D33" s="44">
        <v>225</v>
      </c>
      <c r="E33" s="45"/>
      <c r="F33" s="47">
        <f>SUM(F34:F35)</f>
        <v>69.5</v>
      </c>
      <c r="G33" s="56">
        <f>SUM(G34:G35)</f>
        <v>17</v>
      </c>
      <c r="H33" s="56">
        <f>SUM(H34:H35)</f>
        <v>17</v>
      </c>
      <c r="I33" s="56">
        <f>SUM(I34:I35)</f>
        <v>18.5</v>
      </c>
      <c r="J33" s="56">
        <f>SUM(J34:J35)</f>
        <v>17</v>
      </c>
    </row>
    <row r="34" spans="1:10" ht="15" customHeight="1">
      <c r="A34" s="46" t="s">
        <v>41</v>
      </c>
      <c r="B34" s="49" t="s">
        <v>29</v>
      </c>
      <c r="C34" s="6" t="s">
        <v>15</v>
      </c>
      <c r="D34" s="44">
        <v>225</v>
      </c>
      <c r="E34" s="45"/>
      <c r="F34" s="62">
        <f t="shared" si="0"/>
        <v>69.5</v>
      </c>
      <c r="G34" s="56">
        <v>17</v>
      </c>
      <c r="H34" s="56">
        <v>17</v>
      </c>
      <c r="I34" s="56">
        <v>18.5</v>
      </c>
      <c r="J34" s="56">
        <v>17</v>
      </c>
    </row>
    <row r="35" spans="1:10" ht="15" customHeight="1">
      <c r="A35" s="46" t="s">
        <v>42</v>
      </c>
      <c r="B35" s="49" t="s">
        <v>29</v>
      </c>
      <c r="C35" s="6" t="s">
        <v>15</v>
      </c>
      <c r="D35" s="44">
        <v>225</v>
      </c>
      <c r="E35" s="45"/>
      <c r="F35" s="37">
        <f t="shared" si="0"/>
        <v>0</v>
      </c>
      <c r="G35" s="56"/>
      <c r="H35" s="56"/>
      <c r="I35" s="56"/>
      <c r="J35" s="56"/>
    </row>
    <row r="36" spans="1:10" ht="12.75">
      <c r="A36" s="46" t="s">
        <v>43</v>
      </c>
      <c r="B36" s="49" t="s">
        <v>29</v>
      </c>
      <c r="C36" s="6" t="s">
        <v>15</v>
      </c>
      <c r="D36" s="44">
        <v>226</v>
      </c>
      <c r="E36" s="45"/>
      <c r="F36" s="37">
        <f t="shared" si="0"/>
        <v>264.7</v>
      </c>
      <c r="G36" s="56">
        <v>112.1</v>
      </c>
      <c r="H36" s="56">
        <v>104.6</v>
      </c>
      <c r="I36" s="56">
        <v>26</v>
      </c>
      <c r="J36" s="56">
        <v>22</v>
      </c>
    </row>
    <row r="37" spans="1:10" ht="12.75">
      <c r="A37" s="46" t="s">
        <v>44</v>
      </c>
      <c r="B37" s="49" t="s">
        <v>29</v>
      </c>
      <c r="C37" s="6" t="s">
        <v>15</v>
      </c>
      <c r="D37" s="44">
        <v>290</v>
      </c>
      <c r="E37" s="45"/>
      <c r="F37" s="37">
        <f t="shared" si="0"/>
        <v>14</v>
      </c>
      <c r="G37" s="56">
        <v>4</v>
      </c>
      <c r="H37" s="56">
        <v>4</v>
      </c>
      <c r="I37" s="56">
        <v>3</v>
      </c>
      <c r="J37" s="56">
        <v>3</v>
      </c>
    </row>
    <row r="38" spans="1:10" ht="12.75">
      <c r="A38" s="46" t="s">
        <v>26</v>
      </c>
      <c r="B38" s="49" t="s">
        <v>29</v>
      </c>
      <c r="C38" s="6" t="s">
        <v>15</v>
      </c>
      <c r="D38" s="44">
        <v>310</v>
      </c>
      <c r="E38" s="45"/>
      <c r="F38" s="37">
        <f t="shared" si="0"/>
        <v>0</v>
      </c>
      <c r="G38" s="56"/>
      <c r="H38" s="56"/>
      <c r="I38" s="56"/>
      <c r="J38" s="56"/>
    </row>
    <row r="39" spans="1:10" ht="12.75">
      <c r="A39" s="46" t="s">
        <v>27</v>
      </c>
      <c r="B39" s="49" t="s">
        <v>29</v>
      </c>
      <c r="C39" s="6" t="s">
        <v>15</v>
      </c>
      <c r="D39" s="44">
        <v>340</v>
      </c>
      <c r="E39" s="45"/>
      <c r="F39" s="37">
        <f t="shared" si="0"/>
        <v>62</v>
      </c>
      <c r="G39" s="56">
        <v>7</v>
      </c>
      <c r="H39" s="56">
        <v>20</v>
      </c>
      <c r="I39" s="56">
        <v>15</v>
      </c>
      <c r="J39" s="56">
        <v>20</v>
      </c>
    </row>
    <row r="40" spans="1:12" ht="12.75">
      <c r="A40" s="46"/>
      <c r="B40" s="63"/>
      <c r="C40" s="63"/>
      <c r="D40" s="63"/>
      <c r="E40" s="45"/>
      <c r="F40" s="47"/>
      <c r="G40" s="56"/>
      <c r="H40" s="56"/>
      <c r="I40" s="56"/>
      <c r="J40" s="56"/>
      <c r="L40" t="s">
        <v>20</v>
      </c>
    </row>
    <row r="41" spans="1:10" ht="24" customHeight="1">
      <c r="A41" s="80" t="s">
        <v>45</v>
      </c>
      <c r="B41" s="80"/>
      <c r="C41" s="64">
        <v>857200000</v>
      </c>
      <c r="D41" s="59">
        <v>241</v>
      </c>
      <c r="E41" s="65">
        <f>SUM(E42:E52)</f>
        <v>954.5000000000001</v>
      </c>
      <c r="F41" s="61">
        <f>SUM(F42+F45+F48+F49+F52)</f>
        <v>954.5000000000001</v>
      </c>
      <c r="G41" s="56">
        <f>SUM(G42+G45+G48+G49+G52)</f>
        <v>161.2</v>
      </c>
      <c r="H41" s="56">
        <f>SUM(H42+H45+H48+H49+H52)</f>
        <v>318.1</v>
      </c>
      <c r="I41" s="56">
        <f>SUM(I42+I45+I48+I49+I52)</f>
        <v>279.4</v>
      </c>
      <c r="J41" s="56">
        <f>SUM(J42+J45+J48+J49+J52)</f>
        <v>195.8</v>
      </c>
    </row>
    <row r="42" spans="1:10" ht="12.75">
      <c r="A42" s="46" t="s">
        <v>46</v>
      </c>
      <c r="B42" s="46" t="s">
        <v>47</v>
      </c>
      <c r="C42" s="46">
        <v>857200000</v>
      </c>
      <c r="D42" s="57">
        <v>241</v>
      </c>
      <c r="E42" s="45">
        <f>SUM(F43+F44)</f>
        <v>44.2</v>
      </c>
      <c r="F42" s="61">
        <f>SUM(F43:F44)</f>
        <v>44.2</v>
      </c>
      <c r="G42" s="56">
        <f>SUM(G43:G44)</f>
        <v>12</v>
      </c>
      <c r="H42" s="56">
        <f>SUM(H43:H44)</f>
        <v>12</v>
      </c>
      <c r="I42" s="56">
        <f>SUM(I43:I44)</f>
        <v>12</v>
      </c>
      <c r="J42" s="56">
        <f>SUM(J43:J44)</f>
        <v>8.2</v>
      </c>
    </row>
    <row r="43" spans="1:10" ht="12.75">
      <c r="A43" s="46" t="s">
        <v>48</v>
      </c>
      <c r="B43" s="46" t="s">
        <v>47</v>
      </c>
      <c r="C43" s="46">
        <v>857200000</v>
      </c>
      <c r="D43" s="57">
        <v>211</v>
      </c>
      <c r="E43" s="45"/>
      <c r="F43" s="37">
        <f aca="true" t="shared" si="1" ref="F43:F52">SUM(G43:J43)</f>
        <v>34</v>
      </c>
      <c r="G43" s="56">
        <v>9</v>
      </c>
      <c r="H43" s="56">
        <v>9</v>
      </c>
      <c r="I43" s="56">
        <v>9</v>
      </c>
      <c r="J43" s="56">
        <v>7</v>
      </c>
    </row>
    <row r="44" spans="1:10" ht="12.75">
      <c r="A44" s="46" t="s">
        <v>49</v>
      </c>
      <c r="B44" s="46" t="s">
        <v>47</v>
      </c>
      <c r="C44" s="46">
        <v>857200000</v>
      </c>
      <c r="D44" s="57">
        <v>213</v>
      </c>
      <c r="E44" s="45"/>
      <c r="F44" s="37">
        <f t="shared" si="1"/>
        <v>10.2</v>
      </c>
      <c r="G44" s="56">
        <v>3</v>
      </c>
      <c r="H44" s="56">
        <v>3</v>
      </c>
      <c r="I44" s="56">
        <v>3</v>
      </c>
      <c r="J44" s="56">
        <v>1.2</v>
      </c>
    </row>
    <row r="45" spans="1:10" ht="12.75">
      <c r="A45" s="46" t="s">
        <v>50</v>
      </c>
      <c r="B45" s="46" t="s">
        <v>51</v>
      </c>
      <c r="C45" s="46">
        <v>857200000</v>
      </c>
      <c r="D45" s="57">
        <v>241</v>
      </c>
      <c r="E45" s="45">
        <f>SUM(F46+F47)</f>
        <v>122.5</v>
      </c>
      <c r="F45" s="61">
        <f>SUM(F46:F47)</f>
        <v>122.5</v>
      </c>
      <c r="G45" s="56">
        <f>SUM(G46:G47)</f>
        <v>26</v>
      </c>
      <c r="H45" s="56">
        <f>SUM(H46:H47)</f>
        <v>26.5</v>
      </c>
      <c r="I45" s="56">
        <f>SUM(I46:I47)</f>
        <v>35</v>
      </c>
      <c r="J45" s="56">
        <f>SUM(J46:J47)</f>
        <v>35</v>
      </c>
    </row>
    <row r="46" spans="1:10" ht="12.75">
      <c r="A46" s="46" t="s">
        <v>48</v>
      </c>
      <c r="B46" s="46" t="s">
        <v>51</v>
      </c>
      <c r="C46" s="46">
        <v>857200000</v>
      </c>
      <c r="D46" s="57">
        <v>211</v>
      </c>
      <c r="E46" s="45"/>
      <c r="F46" s="37">
        <f t="shared" si="1"/>
        <v>94</v>
      </c>
      <c r="G46" s="56">
        <v>20</v>
      </c>
      <c r="H46" s="56">
        <v>20</v>
      </c>
      <c r="I46" s="56">
        <v>27</v>
      </c>
      <c r="J46" s="56">
        <v>27</v>
      </c>
    </row>
    <row r="47" spans="1:10" ht="12.75">
      <c r="A47" s="46" t="s">
        <v>49</v>
      </c>
      <c r="B47" s="46" t="s">
        <v>51</v>
      </c>
      <c r="C47" s="46">
        <v>857200000</v>
      </c>
      <c r="D47" s="57">
        <v>213</v>
      </c>
      <c r="E47" s="45"/>
      <c r="F47" s="37">
        <f t="shared" si="1"/>
        <v>28.5</v>
      </c>
      <c r="G47" s="56">
        <v>6</v>
      </c>
      <c r="H47" s="56">
        <v>6.5</v>
      </c>
      <c r="I47" s="56">
        <v>8</v>
      </c>
      <c r="J47" s="56">
        <v>8</v>
      </c>
    </row>
    <row r="48" spans="1:10" ht="12.75">
      <c r="A48" s="46" t="s">
        <v>52</v>
      </c>
      <c r="B48" s="46" t="s">
        <v>51</v>
      </c>
      <c r="C48" s="46">
        <v>857200000</v>
      </c>
      <c r="D48" s="57">
        <v>262</v>
      </c>
      <c r="E48" s="45">
        <v>349</v>
      </c>
      <c r="F48" s="37">
        <f t="shared" si="1"/>
        <v>349</v>
      </c>
      <c r="G48" s="56"/>
      <c r="H48" s="56">
        <v>175</v>
      </c>
      <c r="I48" s="56">
        <v>174</v>
      </c>
      <c r="J48" s="56"/>
    </row>
    <row r="49" spans="1:10" ht="12.75">
      <c r="A49" s="46" t="s">
        <v>53</v>
      </c>
      <c r="B49" s="46" t="s">
        <v>54</v>
      </c>
      <c r="C49" s="46">
        <v>857200000</v>
      </c>
      <c r="D49" s="57">
        <v>241</v>
      </c>
      <c r="E49" s="45">
        <f>SUM(F50+F51)</f>
        <v>5.2</v>
      </c>
      <c r="F49" s="61">
        <f>SUM(F50:F51)</f>
        <v>5.2</v>
      </c>
      <c r="G49" s="56">
        <f>SUM(G50:G51)</f>
        <v>0</v>
      </c>
      <c r="H49" s="56">
        <f>SUM(H50:H51)</f>
        <v>0</v>
      </c>
      <c r="I49" s="56">
        <f>SUM(I50:I51)</f>
        <v>5.2</v>
      </c>
      <c r="J49" s="56">
        <f>SUM(J50:J51)</f>
        <v>0</v>
      </c>
    </row>
    <row r="50" spans="1:11" ht="12.75">
      <c r="A50" s="46" t="s">
        <v>48</v>
      </c>
      <c r="B50" s="46" t="s">
        <v>54</v>
      </c>
      <c r="C50" s="46">
        <v>857200000</v>
      </c>
      <c r="D50" s="57">
        <v>211</v>
      </c>
      <c r="E50" s="45"/>
      <c r="F50" s="37">
        <f t="shared" si="1"/>
        <v>4</v>
      </c>
      <c r="G50" s="56"/>
      <c r="H50" s="56"/>
      <c r="I50" s="56">
        <v>4</v>
      </c>
      <c r="J50" s="56"/>
      <c r="K50" t="s">
        <v>20</v>
      </c>
    </row>
    <row r="51" spans="1:10" ht="12.75">
      <c r="A51" s="46" t="s">
        <v>49</v>
      </c>
      <c r="B51" s="46" t="s">
        <v>54</v>
      </c>
      <c r="C51" s="46">
        <v>857200000</v>
      </c>
      <c r="D51" s="57">
        <v>213</v>
      </c>
      <c r="E51" s="45"/>
      <c r="F51" s="37">
        <f t="shared" si="1"/>
        <v>1.2</v>
      </c>
      <c r="G51" s="56"/>
      <c r="H51" s="56"/>
      <c r="I51" s="56">
        <v>1.2</v>
      </c>
      <c r="J51" s="56"/>
    </row>
    <row r="52" spans="1:10" ht="12.75">
      <c r="A52" s="46" t="s">
        <v>55</v>
      </c>
      <c r="B52" s="46" t="s">
        <v>56</v>
      </c>
      <c r="C52" s="46">
        <v>857200000</v>
      </c>
      <c r="D52" s="57">
        <v>226</v>
      </c>
      <c r="E52" s="45">
        <v>433.6</v>
      </c>
      <c r="F52" s="37">
        <f t="shared" si="1"/>
        <v>433.6</v>
      </c>
      <c r="G52" s="56">
        <v>123.2</v>
      </c>
      <c r="H52" s="56">
        <v>104.6</v>
      </c>
      <c r="I52" s="56">
        <v>53.2</v>
      </c>
      <c r="J52" s="56">
        <v>152.6</v>
      </c>
    </row>
    <row r="53" spans="4:13" ht="12.75">
      <c r="D53" s="63" t="s">
        <v>57</v>
      </c>
      <c r="E53" s="66">
        <f>SUM(E14+E41)</f>
        <v>11651.2</v>
      </c>
      <c r="F53" s="60">
        <f>SUM(F15+F22+F25+F41)</f>
        <v>11651.2</v>
      </c>
      <c r="G53" s="67">
        <f>SUM(G15+G22+G25+G41)</f>
        <v>3014.7</v>
      </c>
      <c r="H53" s="67">
        <f>SUM(H15+H22+H25+H41)</f>
        <v>3997.6</v>
      </c>
      <c r="I53" s="67">
        <f>SUM(I15+I22+I25+I41)</f>
        <v>1782.3000000000002</v>
      </c>
      <c r="J53" s="67">
        <f>SUM(J15+J22+J25+J41)</f>
        <v>2856.6000000000004</v>
      </c>
      <c r="K53" s="68"/>
      <c r="M53" t="s">
        <v>20</v>
      </c>
    </row>
  </sheetData>
  <sheetProtection selectLockedCells="1" selectUnlockedCells="1"/>
  <mergeCells count="12">
    <mergeCell ref="A10:B10"/>
    <mergeCell ref="A11:B11"/>
    <mergeCell ref="A12:B12"/>
    <mergeCell ref="A14:B14"/>
    <mergeCell ref="A25:B25"/>
    <mergeCell ref="A41:B41"/>
    <mergeCell ref="A4:B7"/>
    <mergeCell ref="E4:J6"/>
    <mergeCell ref="F7:J7"/>
    <mergeCell ref="A8:B8"/>
    <mergeCell ref="F8:J8"/>
    <mergeCell ref="A9:B9"/>
  </mergeCells>
  <printOptions/>
  <pageMargins left="0.7083333333333334" right="0.39375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6.00390625" style="0" customWidth="1"/>
    <col min="2" max="2" width="24.125" style="0" customWidth="1"/>
    <col min="4" max="4" width="10.00390625" style="0" customWidth="1"/>
  </cols>
  <sheetData>
    <row r="1" spans="1:4" ht="11.25" customHeight="1">
      <c r="A1" s="81"/>
      <c r="B1" s="81"/>
      <c r="C1" s="81"/>
      <c r="D1" s="81"/>
    </row>
    <row r="2" spans="1:4" ht="19.5" customHeight="1" thickBot="1">
      <c r="A2" s="82" t="s">
        <v>58</v>
      </c>
      <c r="B2" s="82"/>
      <c r="C2" s="82"/>
      <c r="D2" s="82"/>
    </row>
    <row r="3" spans="1:4" ht="15.75" customHeight="1">
      <c r="A3" s="83" t="s">
        <v>59</v>
      </c>
      <c r="B3" s="83"/>
      <c r="C3" s="83" t="s">
        <v>60</v>
      </c>
      <c r="D3" s="83"/>
    </row>
    <row r="4" spans="1:4" ht="16.5" customHeight="1">
      <c r="A4" s="84" t="s">
        <v>61</v>
      </c>
      <c r="B4" s="84"/>
      <c r="C4" s="85"/>
      <c r="D4" s="85"/>
    </row>
    <row r="5" spans="1:4" ht="13.5" customHeight="1">
      <c r="A5" s="86" t="s">
        <v>62</v>
      </c>
      <c r="B5" s="86"/>
      <c r="C5" s="87"/>
      <c r="D5" s="87"/>
    </row>
    <row r="6" spans="1:4" ht="13.5" customHeight="1">
      <c r="A6" s="86" t="s">
        <v>63</v>
      </c>
      <c r="B6" s="86"/>
      <c r="C6" s="88">
        <v>10088251.72</v>
      </c>
      <c r="D6" s="88"/>
    </row>
    <row r="7" spans="1:4" ht="13.5" customHeight="1">
      <c r="A7" s="86" t="s">
        <v>64</v>
      </c>
      <c r="B7" s="86"/>
      <c r="C7" s="87"/>
      <c r="D7" s="87"/>
    </row>
    <row r="8" spans="1:4" ht="25.5" customHeight="1">
      <c r="A8" s="86" t="s">
        <v>65</v>
      </c>
      <c r="B8" s="86"/>
      <c r="C8" s="87">
        <v>10088251.72</v>
      </c>
      <c r="D8" s="87"/>
    </row>
    <row r="9" spans="1:4" ht="25.5" customHeight="1">
      <c r="A9" s="86" t="s">
        <v>66</v>
      </c>
      <c r="B9" s="86"/>
      <c r="C9" s="87">
        <v>0</v>
      </c>
      <c r="D9" s="87"/>
    </row>
    <row r="10" spans="1:4" ht="38.25" customHeight="1">
      <c r="A10" s="86" t="s">
        <v>67</v>
      </c>
      <c r="B10" s="86"/>
      <c r="C10" s="87">
        <v>0</v>
      </c>
      <c r="D10" s="87"/>
    </row>
    <row r="11" spans="1:4" ht="13.5" customHeight="1">
      <c r="A11" s="86" t="s">
        <v>68</v>
      </c>
      <c r="B11" s="86"/>
      <c r="C11" s="87">
        <v>136620.56</v>
      </c>
      <c r="D11" s="87"/>
    </row>
    <row r="12" spans="1:4" ht="13.5" customHeight="1">
      <c r="A12" s="86" t="s">
        <v>69</v>
      </c>
      <c r="B12" s="86"/>
      <c r="C12" s="87">
        <v>1540258.46</v>
      </c>
      <c r="D12" s="87"/>
    </row>
    <row r="13" spans="1:4" ht="13.5" customHeight="1">
      <c r="A13" s="86" t="s">
        <v>64</v>
      </c>
      <c r="B13" s="86"/>
      <c r="C13" s="87"/>
      <c r="D13" s="87"/>
    </row>
    <row r="14" spans="1:4" ht="13.5" customHeight="1">
      <c r="A14" s="86" t="s">
        <v>70</v>
      </c>
      <c r="B14" s="86"/>
      <c r="C14" s="87">
        <v>759201.21</v>
      </c>
      <c r="D14" s="87"/>
    </row>
    <row r="15" spans="1:4" ht="13.5" customHeight="1">
      <c r="A15" s="86" t="s">
        <v>71</v>
      </c>
      <c r="B15" s="86"/>
      <c r="C15" s="87">
        <v>23475.99</v>
      </c>
      <c r="D15" s="87"/>
    </row>
    <row r="16" spans="1:4" ht="16.5" customHeight="1">
      <c r="A16" s="84" t="s">
        <v>72</v>
      </c>
      <c r="B16" s="84"/>
      <c r="C16" s="85"/>
      <c r="D16" s="85"/>
    </row>
    <row r="17" spans="1:4" ht="13.5" customHeight="1">
      <c r="A17" s="86" t="s">
        <v>62</v>
      </c>
      <c r="B17" s="86"/>
      <c r="C17" s="87"/>
      <c r="D17" s="87"/>
    </row>
    <row r="18" spans="1:4" ht="25.5" customHeight="1">
      <c r="A18" s="86" t="s">
        <v>73</v>
      </c>
      <c r="B18" s="86"/>
      <c r="C18" s="87">
        <v>1387.68</v>
      </c>
      <c r="D18" s="87"/>
    </row>
    <row r="19" spans="1:4" ht="25.5" customHeight="1">
      <c r="A19" s="86" t="s">
        <v>74</v>
      </c>
      <c r="B19" s="86"/>
      <c r="C19" s="87">
        <v>0</v>
      </c>
      <c r="D19" s="87"/>
    </row>
    <row r="20" spans="1:4" ht="13.5" customHeight="1">
      <c r="A20" s="86" t="s">
        <v>64</v>
      </c>
      <c r="B20" s="86"/>
      <c r="C20" s="87">
        <v>0</v>
      </c>
      <c r="D20" s="87"/>
    </row>
    <row r="21" spans="1:4" ht="13.5" customHeight="1">
      <c r="A21" s="86" t="s">
        <v>75</v>
      </c>
      <c r="B21" s="86"/>
      <c r="C21" s="87">
        <v>1324.68</v>
      </c>
      <c r="D21" s="87"/>
    </row>
    <row r="22" spans="1:4" ht="13.5" customHeight="1">
      <c r="A22" s="86" t="s">
        <v>76</v>
      </c>
      <c r="B22" s="86"/>
      <c r="C22" s="87">
        <v>0</v>
      </c>
      <c r="D22" s="87"/>
    </row>
    <row r="23" spans="1:4" ht="13.5" customHeight="1">
      <c r="A23" s="86" t="s">
        <v>77</v>
      </c>
      <c r="B23" s="86"/>
      <c r="C23" s="87">
        <v>0</v>
      </c>
      <c r="D23" s="87"/>
    </row>
    <row r="24" spans="1:4" ht="13.5" customHeight="1">
      <c r="A24" s="86" t="s">
        <v>78</v>
      </c>
      <c r="B24" s="86"/>
      <c r="C24" s="87">
        <v>0</v>
      </c>
      <c r="D24" s="87"/>
    </row>
    <row r="25" spans="1:4" ht="13.5" customHeight="1">
      <c r="A25" s="86" t="s">
        <v>79</v>
      </c>
      <c r="B25" s="86"/>
      <c r="C25" s="87">
        <v>63</v>
      </c>
      <c r="D25" s="87"/>
    </row>
    <row r="26" spans="1:4" ht="13.5" customHeight="1">
      <c r="A26" s="86" t="s">
        <v>80</v>
      </c>
      <c r="B26" s="86"/>
      <c r="C26" s="87">
        <v>0</v>
      </c>
      <c r="D26" s="87"/>
    </row>
    <row r="27" spans="1:4" ht="13.5" customHeight="1">
      <c r="A27" s="86" t="s">
        <v>81</v>
      </c>
      <c r="B27" s="86"/>
      <c r="C27" s="87">
        <v>0</v>
      </c>
      <c r="D27" s="87"/>
    </row>
    <row r="28" spans="1:4" ht="13.5" customHeight="1">
      <c r="A28" s="86" t="s">
        <v>82</v>
      </c>
      <c r="B28" s="86"/>
      <c r="C28" s="87">
        <v>0</v>
      </c>
      <c r="D28" s="87"/>
    </row>
    <row r="29" spans="1:4" ht="13.5" customHeight="1">
      <c r="A29" s="86" t="s">
        <v>83</v>
      </c>
      <c r="B29" s="86"/>
      <c r="C29" s="87">
        <v>0</v>
      </c>
      <c r="D29" s="87"/>
    </row>
    <row r="30" spans="1:4" ht="13.5" customHeight="1">
      <c r="A30" s="86" t="s">
        <v>84</v>
      </c>
      <c r="B30" s="86"/>
      <c r="C30" s="87">
        <v>0</v>
      </c>
      <c r="D30" s="87"/>
    </row>
    <row r="31" spans="1:4" ht="25.5" customHeight="1">
      <c r="A31" s="89" t="s">
        <v>85</v>
      </c>
      <c r="B31" s="89"/>
      <c r="C31" s="87">
        <v>0</v>
      </c>
      <c r="D31" s="87"/>
    </row>
    <row r="32" spans="1:4" ht="13.5" customHeight="1">
      <c r="A32" s="86" t="s">
        <v>64</v>
      </c>
      <c r="B32" s="86"/>
      <c r="C32" s="87"/>
      <c r="D32" s="87"/>
    </row>
    <row r="33" spans="1:4" ht="13.5" customHeight="1">
      <c r="A33" s="86" t="s">
        <v>86</v>
      </c>
      <c r="B33" s="86"/>
      <c r="C33" s="87">
        <v>0</v>
      </c>
      <c r="D33" s="87"/>
    </row>
    <row r="34" spans="1:4" ht="13.5" customHeight="1">
      <c r="A34" s="86" t="s">
        <v>87</v>
      </c>
      <c r="B34" s="86"/>
      <c r="C34" s="87">
        <v>0</v>
      </c>
      <c r="D34" s="87"/>
    </row>
    <row r="35" spans="1:4" ht="13.5" customHeight="1">
      <c r="A35" s="86" t="s">
        <v>88</v>
      </c>
      <c r="B35" s="86"/>
      <c r="C35" s="87">
        <v>0</v>
      </c>
      <c r="D35" s="87"/>
    </row>
    <row r="36" spans="1:4" ht="13.5" customHeight="1">
      <c r="A36" s="86" t="s">
        <v>89</v>
      </c>
      <c r="B36" s="86"/>
      <c r="C36" s="87">
        <v>0</v>
      </c>
      <c r="D36" s="87"/>
    </row>
    <row r="37" spans="1:4" ht="13.5" customHeight="1">
      <c r="A37" s="86" t="s">
        <v>90</v>
      </c>
      <c r="B37" s="86"/>
      <c r="C37" s="87">
        <v>0</v>
      </c>
      <c r="D37" s="87"/>
    </row>
    <row r="38" spans="1:4" ht="13.5" customHeight="1">
      <c r="A38" s="86" t="s">
        <v>91</v>
      </c>
      <c r="B38" s="86"/>
      <c r="C38" s="87">
        <v>0</v>
      </c>
      <c r="D38" s="87"/>
    </row>
    <row r="39" spans="1:4" ht="13.5" customHeight="1">
      <c r="A39" s="86" t="s">
        <v>92</v>
      </c>
      <c r="B39" s="86"/>
      <c r="C39" s="87">
        <v>0</v>
      </c>
      <c r="D39" s="87"/>
    </row>
    <row r="40" spans="1:4" ht="13.5" customHeight="1">
      <c r="A40" s="86" t="s">
        <v>93</v>
      </c>
      <c r="B40" s="86"/>
      <c r="C40" s="87">
        <v>0</v>
      </c>
      <c r="D40" s="87"/>
    </row>
    <row r="41" spans="1:4" ht="13.5" customHeight="1">
      <c r="A41" s="86" t="s">
        <v>94</v>
      </c>
      <c r="B41" s="86"/>
      <c r="C41" s="87">
        <v>0</v>
      </c>
      <c r="D41" s="87"/>
    </row>
    <row r="42" spans="1:4" ht="13.5" customHeight="1">
      <c r="A42" s="86" t="s">
        <v>95</v>
      </c>
      <c r="B42" s="86"/>
      <c r="C42" s="87">
        <v>0</v>
      </c>
      <c r="D42" s="87"/>
    </row>
    <row r="43" spans="1:4" ht="16.5" customHeight="1">
      <c r="A43" s="84" t="s">
        <v>96</v>
      </c>
      <c r="B43" s="84"/>
      <c r="C43" s="85"/>
      <c r="D43" s="85"/>
    </row>
    <row r="44" spans="1:4" ht="13.5" customHeight="1">
      <c r="A44" s="86" t="s">
        <v>62</v>
      </c>
      <c r="B44" s="86"/>
      <c r="C44" s="87"/>
      <c r="D44" s="87"/>
    </row>
    <row r="45" spans="1:4" ht="13.5" customHeight="1">
      <c r="A45" s="86" t="s">
        <v>97</v>
      </c>
      <c r="B45" s="86"/>
      <c r="C45" s="87">
        <v>0</v>
      </c>
      <c r="D45" s="87"/>
    </row>
    <row r="46" spans="1:4" ht="25.5" customHeight="1">
      <c r="A46" s="86" t="s">
        <v>98</v>
      </c>
      <c r="B46" s="86"/>
      <c r="C46" s="87" t="s">
        <v>99</v>
      </c>
      <c r="D46" s="87"/>
    </row>
    <row r="47" spans="1:4" ht="13.5" customHeight="1">
      <c r="A47" s="86" t="s">
        <v>64</v>
      </c>
      <c r="B47" s="86"/>
      <c r="C47" s="87"/>
      <c r="D47" s="87"/>
    </row>
    <row r="48" spans="1:4" ht="13.5" customHeight="1">
      <c r="A48" s="86" t="s">
        <v>100</v>
      </c>
      <c r="B48" s="86"/>
      <c r="C48" s="87">
        <v>0</v>
      </c>
      <c r="D48" s="87"/>
    </row>
    <row r="49" spans="1:4" ht="13.5" customHeight="1">
      <c r="A49" s="86" t="s">
        <v>101</v>
      </c>
      <c r="B49" s="86"/>
      <c r="C49" s="87">
        <v>0</v>
      </c>
      <c r="D49" s="87"/>
    </row>
    <row r="50" spans="1:4" ht="13.5" customHeight="1">
      <c r="A50" s="86" t="s">
        <v>102</v>
      </c>
      <c r="B50" s="86"/>
      <c r="C50" s="87" t="s">
        <v>103</v>
      </c>
      <c r="D50" s="87"/>
    </row>
    <row r="51" spans="1:4" ht="13.5" customHeight="1">
      <c r="A51" s="86" t="s">
        <v>104</v>
      </c>
      <c r="B51" s="86"/>
      <c r="C51" s="87" t="s">
        <v>105</v>
      </c>
      <c r="D51" s="87"/>
    </row>
    <row r="52" spans="1:4" ht="13.5" customHeight="1">
      <c r="A52" s="86" t="s">
        <v>106</v>
      </c>
      <c r="B52" s="86"/>
      <c r="C52" s="87" t="s">
        <v>107</v>
      </c>
      <c r="D52" s="87"/>
    </row>
    <row r="53" spans="1:4" ht="13.5" customHeight="1">
      <c r="A53" s="86" t="s">
        <v>108</v>
      </c>
      <c r="B53" s="86"/>
      <c r="C53" s="87" t="s">
        <v>109</v>
      </c>
      <c r="D53" s="87"/>
    </row>
    <row r="54" spans="1:4" ht="13.5" customHeight="1">
      <c r="A54" s="86" t="s">
        <v>110</v>
      </c>
      <c r="B54" s="86"/>
      <c r="C54" s="87">
        <v>0</v>
      </c>
      <c r="D54" s="87"/>
    </row>
    <row r="55" spans="1:4" ht="13.5" customHeight="1">
      <c r="A55" s="86" t="s">
        <v>111</v>
      </c>
      <c r="B55" s="86"/>
      <c r="C55" s="87">
        <v>0</v>
      </c>
      <c r="D55" s="87"/>
    </row>
    <row r="56" spans="1:4" ht="13.5" customHeight="1">
      <c r="A56" s="86" t="s">
        <v>112</v>
      </c>
      <c r="B56" s="86"/>
      <c r="C56" s="87">
        <v>0</v>
      </c>
      <c r="D56" s="87"/>
    </row>
    <row r="57" spans="1:4" ht="13.5" customHeight="1">
      <c r="A57" s="86" t="s">
        <v>113</v>
      </c>
      <c r="B57" s="86"/>
      <c r="C57" s="87">
        <v>0</v>
      </c>
      <c r="D57" s="87"/>
    </row>
    <row r="58" spans="1:4" ht="13.5" customHeight="1">
      <c r="A58" s="86" t="s">
        <v>114</v>
      </c>
      <c r="B58" s="86"/>
      <c r="C58" s="87">
        <v>0</v>
      </c>
      <c r="D58" s="87"/>
    </row>
    <row r="59" spans="1:4" ht="13.5" customHeight="1">
      <c r="A59" s="86" t="s">
        <v>115</v>
      </c>
      <c r="B59" s="86"/>
      <c r="C59" s="87">
        <v>0</v>
      </c>
      <c r="D59" s="87"/>
    </row>
    <row r="60" spans="1:4" ht="13.5" customHeight="1">
      <c r="A60" s="86" t="s">
        <v>116</v>
      </c>
      <c r="B60" s="86"/>
      <c r="C60" s="87">
        <v>0</v>
      </c>
      <c r="D60" s="87"/>
    </row>
    <row r="61" spans="1:4" ht="28.5" customHeight="1">
      <c r="A61" s="86" t="s">
        <v>117</v>
      </c>
      <c r="B61" s="86"/>
      <c r="C61" s="87">
        <v>0</v>
      </c>
      <c r="D61" s="87"/>
    </row>
    <row r="62" spans="1:4" ht="13.5" customHeight="1">
      <c r="A62" s="86" t="s">
        <v>64</v>
      </c>
      <c r="B62" s="86"/>
      <c r="C62" s="87"/>
      <c r="D62" s="87"/>
    </row>
    <row r="63" spans="1:4" ht="13.5" customHeight="1">
      <c r="A63" s="86" t="s">
        <v>118</v>
      </c>
      <c r="B63" s="86"/>
      <c r="C63" s="87">
        <v>0</v>
      </c>
      <c r="D63" s="87"/>
    </row>
    <row r="64" spans="1:4" ht="13.5" customHeight="1">
      <c r="A64" s="86" t="s">
        <v>119</v>
      </c>
      <c r="B64" s="86"/>
      <c r="C64" s="87">
        <v>0</v>
      </c>
      <c r="D64" s="87"/>
    </row>
    <row r="65" spans="1:4" ht="13.5" customHeight="1">
      <c r="A65" s="86" t="s">
        <v>120</v>
      </c>
      <c r="B65" s="86"/>
      <c r="C65" s="87">
        <v>0</v>
      </c>
      <c r="D65" s="87"/>
    </row>
    <row r="66" spans="1:4" ht="13.5" customHeight="1">
      <c r="A66" s="86" t="s">
        <v>121</v>
      </c>
      <c r="B66" s="86"/>
      <c r="C66" s="87">
        <v>0</v>
      </c>
      <c r="D66" s="87"/>
    </row>
    <row r="67" spans="1:4" ht="13.5" customHeight="1">
      <c r="A67" s="86" t="s">
        <v>122</v>
      </c>
      <c r="B67" s="86"/>
      <c r="C67" s="87">
        <v>0</v>
      </c>
      <c r="D67" s="87"/>
    </row>
    <row r="68" spans="1:4" ht="13.5" customHeight="1">
      <c r="A68" s="86" t="s">
        <v>123</v>
      </c>
      <c r="B68" s="86"/>
      <c r="C68" s="87">
        <v>0</v>
      </c>
      <c r="D68" s="87"/>
    </row>
    <row r="69" spans="1:4" ht="13.5" customHeight="1">
      <c r="A69" s="86" t="s">
        <v>124</v>
      </c>
      <c r="B69" s="86"/>
      <c r="C69" s="87">
        <v>0</v>
      </c>
      <c r="D69" s="87"/>
    </row>
    <row r="70" spans="1:4" ht="13.5" customHeight="1">
      <c r="A70" s="86" t="s">
        <v>125</v>
      </c>
      <c r="B70" s="86"/>
      <c r="C70" s="87">
        <v>0</v>
      </c>
      <c r="D70" s="87"/>
    </row>
    <row r="71" spans="1:4" ht="13.5" customHeight="1">
      <c r="A71" s="86" t="s">
        <v>126</v>
      </c>
      <c r="B71" s="86"/>
      <c r="C71" s="87">
        <v>0</v>
      </c>
      <c r="D71" s="87"/>
    </row>
    <row r="72" spans="1:4" ht="13.5" customHeight="1">
      <c r="A72" s="86" t="s">
        <v>127</v>
      </c>
      <c r="B72" s="86"/>
      <c r="C72" s="87">
        <v>0</v>
      </c>
      <c r="D72" s="87"/>
    </row>
    <row r="73" spans="1:4" ht="13.5" customHeight="1">
      <c r="A73" s="86" t="s">
        <v>128</v>
      </c>
      <c r="B73" s="86"/>
      <c r="C73" s="87">
        <v>0</v>
      </c>
      <c r="D73" s="87"/>
    </row>
    <row r="74" spans="1:4" ht="13.5" customHeight="1">
      <c r="A74" s="86" t="s">
        <v>129</v>
      </c>
      <c r="B74" s="86"/>
      <c r="C74" s="87">
        <v>0</v>
      </c>
      <c r="D74" s="87"/>
    </row>
    <row r="75" spans="1:4" ht="13.5" customHeight="1">
      <c r="A75" s="86" t="s">
        <v>130</v>
      </c>
      <c r="B75" s="86"/>
      <c r="C75" s="87">
        <v>0</v>
      </c>
      <c r="D75" s="87"/>
    </row>
    <row r="76" spans="1:4" ht="15">
      <c r="A76" s="69"/>
      <c r="B76" s="69"/>
      <c r="C76" s="69"/>
      <c r="D76" s="69"/>
    </row>
    <row r="77" ht="12.75">
      <c r="A77" s="70"/>
    </row>
  </sheetData>
  <sheetProtection selectLockedCells="1" selectUnlockedCells="1"/>
  <mergeCells count="148">
    <mergeCell ref="A75:B75"/>
    <mergeCell ref="C75:D7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  <mergeCell ref="A1:D1"/>
    <mergeCell ref="A2:D2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2012-01-31T04:32:16Z</cp:lastPrinted>
  <dcterms:modified xsi:type="dcterms:W3CDTF">2012-01-31T04:32:28Z</dcterms:modified>
  <cp:category/>
  <cp:version/>
  <cp:contentType/>
  <cp:contentStatus/>
</cp:coreProperties>
</file>